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43" i="1" l="1"/>
  <c r="H43" i="1"/>
  <c r="F62" i="1"/>
  <c r="J62" i="1"/>
  <c r="F100" i="1"/>
  <c r="J100" i="1"/>
  <c r="H119" i="1"/>
  <c r="G138" i="1"/>
  <c r="I157" i="1"/>
  <c r="G176" i="1"/>
  <c r="I195" i="1"/>
  <c r="L24" i="1"/>
  <c r="L62" i="1"/>
  <c r="I119" i="1"/>
  <c r="G81" i="1"/>
  <c r="I81" i="1"/>
  <c r="H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F196" i="1" l="1"/>
  <c r="I196" i="1"/>
  <c r="G196" i="1"/>
</calcChain>
</file>

<file path=xl/sharedStrings.xml><?xml version="1.0" encoding="utf-8"?>
<sst xmlns="http://schemas.openxmlformats.org/spreadsheetml/2006/main" count="263" uniqueCount="84">
  <si>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</si>
  <si>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</si>
  <si>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</si>
  <si>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</si>
  <si>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</si>
  <si>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</si>
  <si>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</si>
  <si>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</si>
  <si>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</si>
  <si>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</si>
  <si>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</si>
  <si>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</si>
  <si>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</si>
  <si>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</si>
  <si>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</si>
  <si>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</si>
  <si>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</si>
  <si>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</si>
  <si>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</si>
  <si>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</si>
  <si>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</si>
  <si>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</si>
  <si>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</si>
  <si>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</si>
  <si>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</si>
  <si>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</si>
  <si>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</si>
  <si>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</si>
  <si>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</si>
  <si>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</si>
  <si>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</si>
  <si>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</si>
  <si>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</si>
  <si>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</si>
  <si>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</si>
  <si>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</si>
  <si>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</si>
  <si>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</si>
  <si>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</si>
  <si>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кон.изделие</t>
  </si>
  <si>
    <t>биточки из мяса с соусом</t>
  </si>
  <si>
    <t>268/АКТ</t>
  </si>
  <si>
    <t>302/171</t>
  </si>
  <si>
    <t>каша  гречневая рассыпчатая</t>
  </si>
  <si>
    <t>чай с лимоном</t>
  </si>
  <si>
    <t>хлеб пшеничный</t>
  </si>
  <si>
    <t>ПР</t>
  </si>
  <si>
    <t>печенье</t>
  </si>
  <si>
    <t>каша вязкая молочная пшенная</t>
  </si>
  <si>
    <t>какао с молоком</t>
  </si>
  <si>
    <t>бутерброд с повидлом и маслом</t>
  </si>
  <si>
    <t>рыба запеченая под молочным соусом</t>
  </si>
  <si>
    <t>пюре картофельное с м/сливочн.</t>
  </si>
  <si>
    <t>кисель</t>
  </si>
  <si>
    <t>салат из белокачанной капусты с зеленью</t>
  </si>
  <si>
    <t>омлет натуральный с маслом сливочным</t>
  </si>
  <si>
    <t>бутерброд с повидлом</t>
  </si>
  <si>
    <t>чай с сахаром</t>
  </si>
  <si>
    <t>яблоко</t>
  </si>
  <si>
    <t>рагу овощное из птицы</t>
  </si>
  <si>
    <t>салат из свеклы с яблоками</t>
  </si>
  <si>
    <t>компот из изюма</t>
  </si>
  <si>
    <t>48/АКТ</t>
  </si>
  <si>
    <t>каша молочная " дружба"с м/сливочн.</t>
  </si>
  <si>
    <t>яйцо вареное</t>
  </si>
  <si>
    <t>94.5</t>
  </si>
  <si>
    <t>фрикадельки из птицы с томатным соусом</t>
  </si>
  <si>
    <t>макаронные изделия отварные с м/р</t>
  </si>
  <si>
    <t>297/759</t>
  </si>
  <si>
    <t>202/309</t>
  </si>
  <si>
    <t>салат из моркови( припущ.) и курага</t>
  </si>
  <si>
    <t>плов из птицы</t>
  </si>
  <si>
    <t>салат " Витаминный"</t>
  </si>
  <si>
    <t>каша молчная геркулесовая с маслом/ сливочн.</t>
  </si>
  <si>
    <t>бутерброд с сыром</t>
  </si>
  <si>
    <t>кофейный напиток с молоком</t>
  </si>
  <si>
    <t>15.95</t>
  </si>
  <si>
    <t>котлета из мяса с соусом</t>
  </si>
  <si>
    <t>88.61</t>
  </si>
  <si>
    <t>каша перловая с овощами</t>
  </si>
  <si>
    <t>78.68</t>
  </si>
  <si>
    <t>ГБОУ СОШ с.Малая Малышевка Кинельский район</t>
  </si>
  <si>
    <t>директор ГБОУ СОШ с.Малая Малышевка</t>
  </si>
  <si>
    <t>Яловая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</si>
</sst>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81</v>
      </c>
      <c r="D1" s="57"/>
      <c r="E1" s="57"/>
      <c r="F1" s="12" t="s">
        <v>16</v>
      </c>
      <c r="G1" s="2" t="s">
        <v>17</v>
      </c>
      <c r="H1" s="58" t="s">
        <v>82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83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100</v>
      </c>
      <c r="G6" s="40">
        <v>5.37</v>
      </c>
      <c r="H6" s="40">
        <v>5.25</v>
      </c>
      <c r="I6" s="40">
        <v>6.1</v>
      </c>
      <c r="J6" s="40">
        <v>77.33</v>
      </c>
      <c r="K6" s="41" t="s">
        <v>41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43</v>
      </c>
      <c r="F7" s="43">
        <v>150</v>
      </c>
      <c r="G7" s="43">
        <v>8.6</v>
      </c>
      <c r="H7" s="43">
        <v>6.09</v>
      </c>
      <c r="I7" s="43">
        <v>33.39</v>
      </c>
      <c r="J7" s="43">
        <v>210.75</v>
      </c>
      <c r="K7" s="44" t="s">
        <v>42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203.5</v>
      </c>
      <c r="G8" s="43">
        <v>0.13</v>
      </c>
      <c r="H8" s="43">
        <v>0.02</v>
      </c>
      <c r="I8" s="43">
        <v>15.2</v>
      </c>
      <c r="J8" s="43">
        <v>97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2.4300000000000002</v>
      </c>
      <c r="H9" s="43">
        <v>0.3</v>
      </c>
      <c r="I9" s="43">
        <v>14.64</v>
      </c>
      <c r="J9" s="43">
        <v>81.02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39</v>
      </c>
      <c r="E11" s="42" t="s">
        <v>47</v>
      </c>
      <c r="F11" s="43">
        <v>60</v>
      </c>
      <c r="G11" s="51"/>
      <c r="H11" s="43">
        <v>8.36</v>
      </c>
      <c r="I11" s="43">
        <v>14.42</v>
      </c>
      <c r="J11" s="43">
        <v>121.4</v>
      </c>
      <c r="K11" s="44"/>
      <c r="L11" s="43">
        <v>78.680000000000007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543.5</v>
      </c>
      <c r="G13" s="19">
        <f t="shared" ref="G13:J13" si="0">SUM(G6:G12)</f>
        <v>16.53</v>
      </c>
      <c r="H13" s="19">
        <f t="shared" si="0"/>
        <v>20.02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543.5</v>
      </c>
      <c r="G24" s="32">
        <f t="shared" ref="G24:J24" si="4">G13+G23</f>
        <v>16.53</v>
      </c>
      <c r="H24" s="32">
        <f t="shared" si="4"/>
        <v>20.02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205</v>
      </c>
      <c r="G25" s="40">
        <v>6.67</v>
      </c>
      <c r="H25" s="40">
        <v>8.6</v>
      </c>
      <c r="I25" s="40">
        <v>32.590000000000003</v>
      </c>
      <c r="J25" s="40">
        <v>182.55</v>
      </c>
      <c r="K25" s="41">
        <v>173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50</v>
      </c>
      <c r="F26" s="43">
        <v>60</v>
      </c>
      <c r="G26" s="43">
        <v>5.26</v>
      </c>
      <c r="H26" s="43">
        <v>9.5</v>
      </c>
      <c r="I26" s="43">
        <v>14.06</v>
      </c>
      <c r="J26" s="43">
        <v>201.1</v>
      </c>
      <c r="K26" s="44">
        <v>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4.08</v>
      </c>
      <c r="H27" s="43">
        <v>1.25</v>
      </c>
      <c r="I27" s="43">
        <v>17.579999999999998</v>
      </c>
      <c r="J27" s="43">
        <v>85.36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78.680000000000007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505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83.75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100</v>
      </c>
      <c r="G44" s="40">
        <v>4.6500000000000004</v>
      </c>
      <c r="H44" s="40">
        <v>5.39</v>
      </c>
      <c r="I44" s="40">
        <v>9.67</v>
      </c>
      <c r="J44" s="40">
        <v>127</v>
      </c>
      <c r="K44" s="41">
        <v>233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52</v>
      </c>
      <c r="F45" s="43">
        <v>150</v>
      </c>
      <c r="G45" s="43">
        <v>2.06</v>
      </c>
      <c r="H45" s="43">
        <v>2.8</v>
      </c>
      <c r="I45" s="43">
        <v>20.440000000000001</v>
      </c>
      <c r="J45" s="43">
        <v>137.25</v>
      </c>
      <c r="K45" s="44">
        <v>312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4.41</v>
      </c>
      <c r="H46" s="43">
        <v>6.09</v>
      </c>
      <c r="I46" s="43">
        <v>18.559999999999999</v>
      </c>
      <c r="J46" s="43">
        <v>118.62</v>
      </c>
      <c r="K46" s="44">
        <v>883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45</v>
      </c>
      <c r="G47" s="43">
        <v>3.49</v>
      </c>
      <c r="H47" s="43">
        <v>3.52</v>
      </c>
      <c r="I47" s="43">
        <v>19.52</v>
      </c>
      <c r="J47" s="43">
        <v>108.49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54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/>
      <c r="L49" s="43">
        <v>78.680000000000007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15.400000000000002</v>
      </c>
      <c r="H51" s="19">
        <f t="shared" ref="H51" si="19">SUM(H44:H50)</f>
        <v>19.75</v>
      </c>
      <c r="I51" s="19">
        <f t="shared" ref="I51" si="20">SUM(I44:I50)</f>
        <v>71.95</v>
      </c>
      <c r="J51" s="19">
        <f t="shared" ref="J51:L51" si="21">SUM(J44:J50)</f>
        <v>542.85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555</v>
      </c>
      <c r="G62" s="32">
        <f t="shared" ref="G62" si="26">G51+G61</f>
        <v>15.400000000000002</v>
      </c>
      <c r="H62" s="32">
        <f t="shared" ref="H62" si="27">H51+H61</f>
        <v>19.75</v>
      </c>
      <c r="I62" s="32">
        <f t="shared" ref="I62" si="28">I51+I61</f>
        <v>71.95</v>
      </c>
      <c r="J62" s="32">
        <f t="shared" ref="J62:L62" si="29">J51+J61</f>
        <v>542.85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110</v>
      </c>
      <c r="G63" s="40">
        <v>10.220000000000001</v>
      </c>
      <c r="H63" s="40">
        <v>7.08</v>
      </c>
      <c r="I63" s="40">
        <v>29.3</v>
      </c>
      <c r="J63" s="40">
        <v>212.4</v>
      </c>
      <c r="K63" s="41">
        <v>210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56</v>
      </c>
      <c r="F64" s="43">
        <v>60</v>
      </c>
      <c r="G64" s="43">
        <v>2.15</v>
      </c>
      <c r="H64" s="43">
        <v>6.24</v>
      </c>
      <c r="I64" s="43">
        <v>5.54</v>
      </c>
      <c r="J64" s="43">
        <v>110.12</v>
      </c>
      <c r="K64" s="44">
        <v>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3.26</v>
      </c>
      <c r="H65" s="43">
        <v>1.25</v>
      </c>
      <c r="I65" s="43">
        <v>8.23</v>
      </c>
      <c r="J65" s="43">
        <v>106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58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78.680000000000007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18.46</v>
      </c>
      <c r="H70" s="19">
        <f t="shared" ref="H70" si="31">SUM(H63:H69)</f>
        <v>19.75</v>
      </c>
      <c r="I70" s="19">
        <f t="shared" ref="I70" si="32">SUM(I63:I69)</f>
        <v>67.510000000000005</v>
      </c>
      <c r="J70" s="19">
        <f t="shared" ref="J70:L70" si="33">SUM(J63:J69)</f>
        <v>556.54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18.46</v>
      </c>
      <c r="H81" s="32">
        <f t="shared" ref="H81" si="39">H70+H80</f>
        <v>19.75</v>
      </c>
      <c r="I81" s="32">
        <f t="shared" ref="I81" si="40">I70+I80</f>
        <v>67.510000000000005</v>
      </c>
      <c r="J81" s="32">
        <f t="shared" ref="J81:L81" si="41">J70+J80</f>
        <v>556.54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200</v>
      </c>
      <c r="G82" s="40">
        <v>13.03</v>
      </c>
      <c r="H82" s="40">
        <v>10.5</v>
      </c>
      <c r="I82" s="40">
        <v>18.27</v>
      </c>
      <c r="J82" s="40">
        <v>223.4</v>
      </c>
      <c r="K82" s="41">
        <v>289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60</v>
      </c>
      <c r="F83" s="43">
        <v>60</v>
      </c>
      <c r="G83" s="43">
        <v>0.62</v>
      </c>
      <c r="H83" s="43">
        <v>3.7</v>
      </c>
      <c r="I83" s="43">
        <v>6.34</v>
      </c>
      <c r="J83" s="43">
        <v>61.14</v>
      </c>
      <c r="K83" s="44">
        <v>54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0.35</v>
      </c>
      <c r="H84" s="43">
        <v>0.08</v>
      </c>
      <c r="I84" s="43">
        <v>25.18</v>
      </c>
      <c r="J84" s="43">
        <v>122.2</v>
      </c>
      <c r="K84" s="44" t="s">
        <v>62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78.680000000000007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17.489999999999998</v>
      </c>
      <c r="H89" s="19">
        <f t="shared" ref="H89" si="43">SUM(H82:H88)</f>
        <v>17.8</v>
      </c>
      <c r="I89" s="19">
        <f t="shared" ref="I89" si="44">SUM(I82:I88)</f>
        <v>69.31</v>
      </c>
      <c r="J89" s="19">
        <f t="shared" ref="J89:L89" si="45">SUM(J82:J88)</f>
        <v>515.23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505</v>
      </c>
      <c r="G100" s="32">
        <f t="shared" ref="G100" si="50">G89+G99</f>
        <v>17.489999999999998</v>
      </c>
      <c r="H100" s="32">
        <f t="shared" ref="H100" si="51">H89+H99</f>
        <v>17.8</v>
      </c>
      <c r="I100" s="32">
        <f t="shared" ref="I100" si="52">I89+I99</f>
        <v>69.31</v>
      </c>
      <c r="J100" s="32">
        <f t="shared" ref="J100:L100" si="53">J89+J99</f>
        <v>515.23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205</v>
      </c>
      <c r="G101" s="40">
        <v>5.17</v>
      </c>
      <c r="H101" s="40">
        <v>10.199999999999999</v>
      </c>
      <c r="I101" s="40">
        <v>44.11</v>
      </c>
      <c r="J101" s="40">
        <v>298.36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64</v>
      </c>
      <c r="F102" s="43">
        <v>60</v>
      </c>
      <c r="G102" s="43">
        <v>7.62</v>
      </c>
      <c r="H102" s="43">
        <v>6.9</v>
      </c>
      <c r="I102" s="43">
        <v>0.42</v>
      </c>
      <c r="J102" s="43" t="s">
        <v>65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78.680000000000007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19.249999999999996</v>
      </c>
      <c r="H108" s="19">
        <f t="shared" si="54"/>
        <v>19.71</v>
      </c>
      <c r="I108" s="19">
        <f t="shared" si="54"/>
        <v>68.660000000000011</v>
      </c>
      <c r="J108" s="19">
        <f t="shared" si="54"/>
        <v>493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19.249999999999996</v>
      </c>
      <c r="H119" s="32">
        <f t="shared" ref="H119" si="59">H108+H118</f>
        <v>19.71</v>
      </c>
      <c r="I119" s="32">
        <f t="shared" ref="I119" si="60">I108+I118</f>
        <v>68.660000000000011</v>
      </c>
      <c r="J119" s="32">
        <f t="shared" ref="J119:L119" si="61">J108+J118</f>
        <v>493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100</v>
      </c>
      <c r="G120" s="40">
        <v>9.2799999999999994</v>
      </c>
      <c r="H120" s="40">
        <v>11.08</v>
      </c>
      <c r="I120" s="40">
        <v>11.37</v>
      </c>
      <c r="J120" s="40">
        <v>179.4</v>
      </c>
      <c r="K120" s="41" t="s">
        <v>68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67</v>
      </c>
      <c r="F121" s="43">
        <v>150</v>
      </c>
      <c r="G121" s="43">
        <v>5.52</v>
      </c>
      <c r="H121" s="43">
        <v>4.5199999999999996</v>
      </c>
      <c r="I121" s="43">
        <v>26.45</v>
      </c>
      <c r="J121" s="43">
        <v>168.45</v>
      </c>
      <c r="K121" s="44" t="s">
        <v>69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0.35</v>
      </c>
      <c r="H122" s="43">
        <v>0.08</v>
      </c>
      <c r="I122" s="43">
        <v>25.18</v>
      </c>
      <c r="J122" s="43">
        <v>122.2</v>
      </c>
      <c r="K122" s="44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35</v>
      </c>
      <c r="G123" s="43">
        <v>2.66</v>
      </c>
      <c r="H123" s="43">
        <v>1.06</v>
      </c>
      <c r="I123" s="43">
        <v>3.02</v>
      </c>
      <c r="J123" s="43">
        <v>82.25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70</v>
      </c>
      <c r="F125" s="43">
        <v>60</v>
      </c>
      <c r="G125" s="43">
        <v>0.92</v>
      </c>
      <c r="H125" s="43">
        <v>2.72</v>
      </c>
      <c r="I125" s="43">
        <v>8.7100000000000009</v>
      </c>
      <c r="J125" s="43">
        <v>35.200000000000003</v>
      </c>
      <c r="K125" s="44">
        <v>63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18.73</v>
      </c>
      <c r="H127" s="19">
        <f t="shared" si="62"/>
        <v>19.459999999999997</v>
      </c>
      <c r="I127" s="19">
        <f t="shared" si="62"/>
        <v>74.72999999999999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545</v>
      </c>
      <c r="G138" s="32">
        <f t="shared" ref="G138" si="66">G127+G137</f>
        <v>18.73</v>
      </c>
      <c r="H138" s="32">
        <f t="shared" ref="H138" si="67">H127+H137</f>
        <v>19.459999999999997</v>
      </c>
      <c r="I138" s="32">
        <f t="shared" ref="I138" si="68">I127+I137</f>
        <v>74.72999999999999</v>
      </c>
      <c r="J138" s="32">
        <f t="shared" ref="J138:L138" si="69">J127+J137</f>
        <v>587.5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10.039999999999999</v>
      </c>
      <c r="H139" s="40">
        <v>9.5299999999999994</v>
      </c>
      <c r="I139" s="40">
        <v>32.369999999999997</v>
      </c>
      <c r="J139" s="40">
        <v>257.45</v>
      </c>
      <c r="K139" s="41">
        <v>291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72</v>
      </c>
      <c r="F140" s="43">
        <v>60</v>
      </c>
      <c r="G140" s="43">
        <v>1.56</v>
      </c>
      <c r="H140" s="43">
        <v>3.73</v>
      </c>
      <c r="I140" s="43">
        <v>13.3</v>
      </c>
      <c r="J140" s="43">
        <v>92.94</v>
      </c>
      <c r="K140" s="44">
        <v>49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4.41</v>
      </c>
      <c r="H141" s="52"/>
      <c r="I141" s="43">
        <v>18.559999999999999</v>
      </c>
      <c r="J141" s="43">
        <v>118.62</v>
      </c>
      <c r="K141" s="44">
        <v>883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78.680000000000007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13.66</v>
      </c>
      <c r="I146" s="19">
        <f t="shared" si="70"/>
        <v>83.75</v>
      </c>
      <c r="J146" s="19">
        <f t="shared" si="70"/>
        <v>587.5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13.66</v>
      </c>
      <c r="I157" s="32">
        <f t="shared" ref="I157" si="76">I146+I156</f>
        <v>83.75</v>
      </c>
      <c r="J157" s="32">
        <f t="shared" ref="J157:L157" si="77">J146+J156</f>
        <v>587.5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205</v>
      </c>
      <c r="G158" s="40">
        <v>7.84</v>
      </c>
      <c r="H158" s="40">
        <v>8.41</v>
      </c>
      <c r="I158" s="40">
        <v>42.21</v>
      </c>
      <c r="J158" s="40">
        <v>289.5</v>
      </c>
      <c r="K158" s="41">
        <v>173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74</v>
      </c>
      <c r="F159" s="43">
        <v>60</v>
      </c>
      <c r="G159" s="43">
        <v>4.6500000000000004</v>
      </c>
      <c r="H159" s="43">
        <v>5.18</v>
      </c>
      <c r="I159" s="43">
        <v>9.69</v>
      </c>
      <c r="J159" s="43">
        <v>101.12</v>
      </c>
      <c r="K159" s="44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75</v>
      </c>
      <c r="F160" s="43">
        <v>200</v>
      </c>
      <c r="G160" s="43">
        <v>3.17</v>
      </c>
      <c r="H160" s="43">
        <v>2.68</v>
      </c>
      <c r="I160" s="43" t="s">
        <v>76</v>
      </c>
      <c r="J160" s="43">
        <v>100.6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35</v>
      </c>
      <c r="G161" s="43">
        <v>3.2</v>
      </c>
      <c r="H161" s="43">
        <v>1.36</v>
      </c>
      <c r="I161" s="43">
        <v>15.9</v>
      </c>
      <c r="J161" s="43">
        <v>88.64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78.680000000000007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18.86</v>
      </c>
      <c r="H165" s="19">
        <f t="shared" si="78"/>
        <v>17.63</v>
      </c>
      <c r="I165" s="19">
        <f t="shared" si="78"/>
        <v>67.8</v>
      </c>
      <c r="J165" s="19">
        <f t="shared" si="78"/>
        <v>579.86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2">G165+G175</f>
        <v>18.86</v>
      </c>
      <c r="H176" s="32">
        <f t="shared" ref="H176" si="83">H165+H175</f>
        <v>17.63</v>
      </c>
      <c r="I176" s="32">
        <f t="shared" ref="I176" si="84">I165+I175</f>
        <v>67.8</v>
      </c>
      <c r="J176" s="32">
        <f t="shared" ref="J176:L176" si="85">J165+J175</f>
        <v>579.86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100</v>
      </c>
      <c r="G177" s="40">
        <v>6.94</v>
      </c>
      <c r="H177" s="40">
        <v>8.1</v>
      </c>
      <c r="I177" s="40">
        <v>10.73</v>
      </c>
      <c r="J177" s="40" t="s">
        <v>78</v>
      </c>
      <c r="K177" s="41">
        <v>268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79</v>
      </c>
      <c r="F178" s="43">
        <v>150</v>
      </c>
      <c r="G178" s="43">
        <v>5.6</v>
      </c>
      <c r="H178" s="43">
        <v>3.68</v>
      </c>
      <c r="I178" s="43">
        <v>29.84</v>
      </c>
      <c r="J178" s="43">
        <v>169.54</v>
      </c>
      <c r="K178" s="44">
        <v>171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203.5</v>
      </c>
      <c r="G179" s="43">
        <v>0.13</v>
      </c>
      <c r="H179" s="43">
        <v>0.02</v>
      </c>
      <c r="I179" s="43">
        <v>15.2</v>
      </c>
      <c r="J179" s="43">
        <v>97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100</v>
      </c>
      <c r="G181" s="43">
        <v>0.4</v>
      </c>
      <c r="H181" s="43">
        <v>4.88</v>
      </c>
      <c r="I181" s="43">
        <v>9.8000000000000007</v>
      </c>
      <c r="J181" s="43">
        <v>47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 t="s">
        <v>80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583.5</v>
      </c>
      <c r="G184" s="19">
        <f t="shared" ref="G184:J184" si="86">SUM(G177:G183)</f>
        <v>15.5</v>
      </c>
      <c r="H184" s="19">
        <f t="shared" si="86"/>
        <v>16.98</v>
      </c>
      <c r="I184" s="19">
        <f t="shared" si="86"/>
        <v>80.209999999999994</v>
      </c>
      <c r="J184" s="19">
        <f t="shared" si="86"/>
        <v>394.55999999999995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583.5</v>
      </c>
      <c r="G195" s="32">
        <f t="shared" ref="G195" si="90">G184+G194</f>
        <v>15.5</v>
      </c>
      <c r="H195" s="32">
        <f t="shared" ref="H195" si="91">H184+H194</f>
        <v>16.98</v>
      </c>
      <c r="I195" s="32">
        <f t="shared" ref="I195" si="92">I184+I194</f>
        <v>80.209999999999994</v>
      </c>
      <c r="J195" s="32">
        <f t="shared" ref="J195:L195" si="93">J184+J194</f>
        <v>394.55999999999995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523.70000000000005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17.872000000000003</v>
      </c>
      <c r="H196" s="34">
        <f t="shared" si="94"/>
        <v>18.451000000000001</v>
      </c>
      <c r="I196" s="34">
        <f t="shared" si="94"/>
        <v>75.141999999999996</v>
      </c>
      <c r="J196" s="34">
        <f t="shared" si="94"/>
        <v>543.20399999999995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dcterms:created xsi:type="dcterms:W3CDTF">2022-05-16T14:23:56Z</dcterms:created>
  <dcterms:modified xsi:type="dcterms:W3CDTF">2025-10-24T09:50:45Z</dcterms:modified>
</cp:coreProperties>
</file>